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9616C460-A680-4C52-8A0E-9E7033BB54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<sst xmlns="http://schemas.openxmlformats.org/spreadsheetml/2006/main" count="52" uniqueCount="43">
  <si>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</si>
  <si>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</si>
  <si>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</si>
  <si>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</si>
  <si>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</si>
  <si>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</si>
  <si>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</si>
  <si>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</si>
  <si>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</si>
  <si>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</si>
  <si>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</si>
  <si>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</si>
  <si>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</si>
  <si>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</si>
  <si>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</si>
  <si>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</si>
  <si>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</si>
  <si>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</si>
  <si>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</si>
  <si>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</si>
  <si>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</si>
  <si>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</si>
  <si>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</si>
  <si>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</si>
  <si>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</si>
  <si>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</si>
  <si>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</si>
  <si>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</si>
  <si>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</si>
  <si>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</si>
  <si>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</si>
  <si>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</si>
  <si>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</si>
  <si>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</si>
  <si>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Kjell Axelsson</t>
  </si>
  <si>
    <t>Side Match</t>
  </si>
  <si>
    <t>C. &amp; H. Side Match</t>
  </si>
  <si>
    <t>Reserverad</t>
  </si>
  <si>
    <t>Tot</t>
  </si>
  <si>
    <t>Par</t>
  </si>
  <si>
    <t>Index3ver2</t>
  </si>
  <si>
    <t>Tee 48</t>
  </si>
  <si>
    <t>Spel-HcP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</si>
</sst>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5" width="5.5546875" style="94" bestFit="1" customWidth="1"/>
    <col min="6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5" width="5.5546875" style="94" bestFit="1" customWidth="1"/>
    <col min="16" max="16" width="5.21875" style="94" bestFit="1" customWidth="1"/>
    <col min="17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34</v>
      </c>
      <c r="B1" s="114" t="s">
        <v>42</v>
      </c>
      <c r="C1" s="115"/>
      <c r="D1" s="116"/>
      <c r="E1" s="98">
        <v>-17</v>
      </c>
      <c r="F1" s="119" t="s">
        <v>12</v>
      </c>
      <c r="G1" s="120"/>
      <c r="H1" s="120"/>
      <c r="I1" s="120"/>
      <c r="J1" s="121"/>
      <c r="K1" s="46" t="s">
        <v>41</v>
      </c>
      <c r="L1" s="122" t="s">
        <v>27</v>
      </c>
      <c r="M1" s="123"/>
      <c r="N1" s="124"/>
      <c r="O1" s="47" t="s">
        <v>30</v>
      </c>
      <c r="P1" s="48">
        <v>0.75</v>
      </c>
      <c r="Q1" s="49" t="s">
        <v>4</v>
      </c>
      <c r="R1" s="48">
        <f>E1*P1</f>
        <v>-12.75</v>
      </c>
      <c r="S1" s="50" t="s">
        <v>5</v>
      </c>
      <c r="T1" s="48">
        <f>AT11</f>
        <v>-12.75</v>
      </c>
      <c r="U1" s="51"/>
      <c r="V1" s="45"/>
      <c r="W1" s="117" t="s">
        <v>14</v>
      </c>
      <c r="X1" s="118"/>
      <c r="Y1" s="52">
        <f>COUNT(W12:W13)</f>
        <v>0</v>
      </c>
      <c r="Z1" s="32" t="s">
        <v>13</v>
      </c>
      <c r="AA1" s="7">
        <f>-$R1</f>
        <v>12.75</v>
      </c>
      <c r="AB1" s="7">
        <f t="shared" ref="AB1:AI1" si="0">AA1</f>
        <v>12.75</v>
      </c>
      <c r="AC1" s="7">
        <f t="shared" si="0"/>
        <v>12.75</v>
      </c>
      <c r="AD1" s="7">
        <f t="shared" si="0"/>
        <v>12.75</v>
      </c>
      <c r="AE1" s="7">
        <f t="shared" si="0"/>
        <v>12.75</v>
      </c>
      <c r="AF1" s="7">
        <f t="shared" si="0"/>
        <v>12.75</v>
      </c>
      <c r="AG1" s="7">
        <f t="shared" si="0"/>
        <v>12.75</v>
      </c>
      <c r="AH1" s="7">
        <f t="shared" si="0"/>
        <v>12.75</v>
      </c>
      <c r="AI1" s="7">
        <f t="shared" si="0"/>
        <v>12.75</v>
      </c>
      <c r="AJ1" s="43"/>
      <c r="AK1" s="7">
        <f>AI1</f>
        <v>12.75</v>
      </c>
      <c r="AL1" s="7">
        <f t="shared" ref="AL1:AS1" si="1">AK1</f>
        <v>12.75</v>
      </c>
      <c r="AM1" s="7">
        <f t="shared" si="1"/>
        <v>12.75</v>
      </c>
      <c r="AN1" s="7">
        <f t="shared" si="1"/>
        <v>12.75</v>
      </c>
      <c r="AO1" s="7">
        <f t="shared" si="1"/>
        <v>12.75</v>
      </c>
      <c r="AP1" s="7">
        <f t="shared" si="1"/>
        <v>12.75</v>
      </c>
      <c r="AQ1" s="7">
        <f t="shared" si="1"/>
        <v>12.75</v>
      </c>
      <c r="AR1" s="7">
        <f t="shared" si="1"/>
        <v>12.75</v>
      </c>
      <c r="AS1" s="7">
        <f t="shared" si="1"/>
        <v>12.75</v>
      </c>
      <c r="AU1" s="39">
        <v>19</v>
      </c>
      <c r="AV1" s="7">
        <f>-AA1</f>
        <v>-12.75</v>
      </c>
      <c r="AW1" s="7">
        <f t="shared" ref="AW1:BD1" si="2">AV1</f>
        <v>-12.75</v>
      </c>
      <c r="AX1" s="7">
        <f t="shared" si="2"/>
        <v>-12.75</v>
      </c>
      <c r="AY1" s="7">
        <f t="shared" si="2"/>
        <v>-12.75</v>
      </c>
      <c r="AZ1" s="7">
        <f t="shared" si="2"/>
        <v>-12.75</v>
      </c>
      <c r="BA1" s="7">
        <f t="shared" si="2"/>
        <v>-12.75</v>
      </c>
      <c r="BB1" s="7">
        <f t="shared" si="2"/>
        <v>-12.75</v>
      </c>
      <c r="BC1" s="7">
        <f t="shared" si="2"/>
        <v>-12.75</v>
      </c>
      <c r="BD1" s="7">
        <f t="shared" si="2"/>
        <v>-12.75</v>
      </c>
      <c r="BE1" s="41"/>
      <c r="BF1" s="7">
        <f>BD1</f>
        <v>-12.75</v>
      </c>
      <c r="BG1" s="7">
        <f t="shared" ref="BG1:BN1" si="3">BF1</f>
        <v>-12.75</v>
      </c>
      <c r="BH1" s="7">
        <f t="shared" si="3"/>
        <v>-12.75</v>
      </c>
      <c r="BI1" s="7">
        <f t="shared" si="3"/>
        <v>-12.75</v>
      </c>
      <c r="BJ1" s="7">
        <f t="shared" si="3"/>
        <v>-12.75</v>
      </c>
      <c r="BK1" s="7">
        <f t="shared" si="3"/>
        <v>-12.75</v>
      </c>
      <c r="BL1" s="7">
        <f t="shared" si="3"/>
        <v>-12.75</v>
      </c>
      <c r="BM1" s="7">
        <f t="shared" si="3"/>
        <v>-12.75</v>
      </c>
      <c r="BN1" s="7">
        <f t="shared" si="3"/>
        <v>-12.75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32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38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39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40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4.75</v>
      </c>
      <c r="AB4" s="6">
        <f t="shared" si="11"/>
        <v>8.75</v>
      </c>
      <c r="AC4" s="6">
        <f t="shared" si="11"/>
        <v>0.75</v>
      </c>
      <c r="AD4" s="6">
        <f t="shared" si="11"/>
        <v>2.75</v>
      </c>
      <c r="AE4" s="6">
        <f t="shared" si="11"/>
        <v>0</v>
      </c>
      <c r="AF4" s="6">
        <f t="shared" si="11"/>
        <v>12.75</v>
      </c>
      <c r="AG4" s="6">
        <f t="shared" si="11"/>
        <v>6.75</v>
      </c>
      <c r="AH4" s="6">
        <f t="shared" si="11"/>
        <v>10.75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1.75</v>
      </c>
      <c r="AM4" s="6">
        <f t="shared" si="12"/>
        <v>9.75</v>
      </c>
      <c r="AN4" s="6">
        <f t="shared" si="12"/>
        <v>5.75</v>
      </c>
      <c r="AO4" s="6">
        <f t="shared" si="12"/>
        <v>0</v>
      </c>
      <c r="AP4" s="6">
        <f t="shared" si="12"/>
        <v>7.75</v>
      </c>
      <c r="AQ4" s="6">
        <f t="shared" si="12"/>
        <v>11.75</v>
      </c>
      <c r="AR4" s="6">
        <f t="shared" si="12"/>
        <v>3.75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35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22</v>
      </c>
      <c r="M5" s="64">
        <f>CJ11</f>
        <v>0</v>
      </c>
      <c r="N5" s="63" t="s">
        <v>21</v>
      </c>
      <c r="O5" s="64">
        <f>CK11</f>
        <v>0</v>
      </c>
      <c r="P5" s="63" t="s">
        <v>23</v>
      </c>
      <c r="Q5" s="64">
        <f>CL11</f>
        <v>0</v>
      </c>
      <c r="R5" s="63" t="s">
        <v>24</v>
      </c>
      <c r="S5" s="64">
        <f>CM11</f>
        <v>0</v>
      </c>
      <c r="T5" s="58" t="s">
        <v>25</v>
      </c>
      <c r="U5" s="58" t="s">
        <v>26</v>
      </c>
      <c r="V5" s="64">
        <f>CN11</f>
        <v>0</v>
      </c>
      <c r="W5" s="125" t="s">
        <v>36</v>
      </c>
      <c r="X5" s="128"/>
      <c r="Y5" s="129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0.75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16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18</v>
      </c>
      <c r="M6" s="67">
        <f>SUM(L13:T13)</f>
        <v>0</v>
      </c>
      <c r="N6" s="66" t="s">
        <v>19</v>
      </c>
      <c r="O6" s="67">
        <f>SUM(O13:T13)</f>
        <v>0</v>
      </c>
      <c r="P6" s="66" t="s">
        <v>20</v>
      </c>
      <c r="Q6" s="67">
        <f>SUM(R13:T13)</f>
        <v>0</v>
      </c>
      <c r="R6" s="100" t="s">
        <v>17</v>
      </c>
      <c r="S6" s="101"/>
      <c r="T6" s="68">
        <f>SUM(T13)</f>
        <v>0</v>
      </c>
      <c r="U6" s="53"/>
      <c r="V6" s="69"/>
      <c r="W6" s="125" t="s">
        <v>29</v>
      </c>
      <c r="X6" s="126"/>
      <c r="Y6" s="127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37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11"/>
      <c r="X7" s="112"/>
      <c r="Y7" s="113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99" t="s">
        <v>33</v>
      </c>
      <c r="BQ7" s="99"/>
      <c r="BR7" s="99"/>
      <c r="BS7" s="99"/>
      <c r="BT7" s="99"/>
      <c r="BU7" s="99"/>
      <c r="BV7" s="99"/>
      <c r="BW7" s="99"/>
      <c r="BX7" s="99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02" t="s">
        <v>35</v>
      </c>
      <c r="CK7" s="103"/>
      <c r="CL7" s="103"/>
      <c r="CM7" s="103"/>
      <c r="CN7" s="104"/>
      <c r="CP7" s="102" t="s">
        <v>31</v>
      </c>
      <c r="CQ7" s="103"/>
      <c r="CR7" s="103"/>
      <c r="CS7" s="103"/>
      <c r="CT7" s="103"/>
      <c r="CU7" s="103"/>
      <c r="CV7" s="103"/>
      <c r="CW7" s="103"/>
      <c r="CX7" s="104"/>
    </row>
    <row r="8" spans="1:103" s="4" customFormat="1" ht="15.6" x14ac:dyDescent="0.25">
      <c r="A8" s="72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18</v>
      </c>
      <c r="M8" s="74">
        <f>SUM(CP10:CX10)</f>
        <v>0</v>
      </c>
      <c r="N8" s="67" t="s">
        <v>19</v>
      </c>
      <c r="O8" s="75">
        <f>SUM(CS10:CX10)</f>
        <v>0</v>
      </c>
      <c r="P8" s="66" t="s">
        <v>20</v>
      </c>
      <c r="Q8" s="75">
        <f>SUM(CV10:CX10)</f>
        <v>0</v>
      </c>
      <c r="R8" s="100" t="s">
        <v>17</v>
      </c>
      <c r="S8" s="101"/>
      <c r="T8" s="74">
        <f>SUM(CX10)</f>
        <v>0</v>
      </c>
      <c r="U8" s="76"/>
      <c r="V8" s="77"/>
      <c r="W8" s="105" t="s">
        <v>28</v>
      </c>
      <c r="X8" s="106"/>
      <c r="Y8" s="107"/>
      <c r="AA8" s="6">
        <f t="shared" ref="AA8:AI8" si="27">IF(AA5&lt;0.99,AA5,0)</f>
        <v>0</v>
      </c>
      <c r="AB8" s="6">
        <f t="shared" si="27"/>
        <v>0</v>
      </c>
      <c r="AC8" s="6">
        <f t="shared" si="27"/>
        <v>0.75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02" t="s">
        <v>26</v>
      </c>
      <c r="CK8" s="103"/>
      <c r="CL8" s="103"/>
      <c r="CM8" s="103"/>
      <c r="CN8" s="104"/>
      <c r="CP8" s="108" t="s">
        <v>32</v>
      </c>
      <c r="CQ8" s="109"/>
      <c r="CR8" s="109"/>
      <c r="CS8" s="109"/>
      <c r="CT8" s="109"/>
      <c r="CU8" s="109"/>
      <c r="CV8" s="109"/>
      <c r="CW8" s="109"/>
      <c r="CX8" s="110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-0.75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-12.75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-17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-0.75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-0.75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-12.75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-0.75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228" stopIfTrue="1" operator="lessThan">
      <formula>B$3</formula>
    </cfRule>
  </conditionalFormatting>
  <conditionalFormatting sqref="E1">
    <cfRule type="cellIs" dxfId="0" priority="11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3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2018-05-02T07:26:58Z</cp:lastPrinted>
  <dcterms:created xsi:type="dcterms:W3CDTF">1998-11-18T13:43:32Z</dcterms:created>
  <dcterms:modified xsi:type="dcterms:W3CDTF">2024-02-28T10:44:57Z</dcterms:modified>
</cp:coreProperties>
</file>